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905" yWindow="-15" windowWidth="10740" windowHeight="10245"/>
  </bookViews>
  <sheets>
    <sheet name="jaarrekening 2013" sheetId="1" r:id="rId1"/>
    <sheet name="uitsplitsing diverse kosten" sheetId="2" r:id="rId2"/>
  </sheets>
  <definedNames>
    <definedName name="_xlnm.Print_Area" localSheetId="0">'jaarrekening 2013'!$A$1:$S$35</definedName>
  </definedNames>
  <calcPr calcId="125725"/>
</workbook>
</file>

<file path=xl/calcChain.xml><?xml version="1.0" encoding="utf-8"?>
<calcChain xmlns="http://schemas.openxmlformats.org/spreadsheetml/2006/main">
  <c r="O26" i="1"/>
  <c r="D9" i="2"/>
  <c r="U25" i="1" l="1"/>
  <c r="U24"/>
  <c r="H32" l="1"/>
  <c r="F21" l="1"/>
  <c r="M21"/>
  <c r="J27"/>
  <c r="H30" s="1"/>
  <c r="H27"/>
  <c r="H29" s="1"/>
  <c r="D21"/>
  <c r="Q21"/>
  <c r="H21"/>
  <c r="H31" l="1"/>
  <c r="H33" s="1"/>
  <c r="O21"/>
</calcChain>
</file>

<file path=xl/sharedStrings.xml><?xml version="1.0" encoding="utf-8"?>
<sst xmlns="http://schemas.openxmlformats.org/spreadsheetml/2006/main" count="49" uniqueCount="42">
  <si>
    <t>CHRISTENUNIE NUNSPEET</t>
  </si>
  <si>
    <t>Omschrijving</t>
  </si>
  <si>
    <t>Inkomsten:</t>
  </si>
  <si>
    <t>Uitgaven:</t>
  </si>
  <si>
    <t>Contributie</t>
  </si>
  <si>
    <t>Res. Verk. Fonds</t>
  </si>
  <si>
    <t>Giften</t>
  </si>
  <si>
    <t>Informatief</t>
  </si>
  <si>
    <t>Ledenvergadering</t>
  </si>
  <si>
    <t>Rente</t>
  </si>
  <si>
    <t>LRN-bijdrage</t>
  </si>
  <si>
    <t>verkiezingsfonds</t>
  </si>
  <si>
    <t>Chr.-jongeren</t>
  </si>
  <si>
    <t>Verkiezingen</t>
  </si>
  <si>
    <t>saldo tekort</t>
  </si>
  <si>
    <t>Totaal</t>
  </si>
  <si>
    <t xml:space="preserve">Saldo’s per </t>
  </si>
  <si>
    <t>Bank (spaarrekening, incl. verk. fonds)</t>
  </si>
  <si>
    <t>Bank (rek. crt)</t>
  </si>
  <si>
    <t xml:space="preserve">saldo </t>
  </si>
  <si>
    <t xml:space="preserve">reservering verkiezingsfonds </t>
  </si>
  <si>
    <t>Uitsplitsing diverse kosten</t>
  </si>
  <si>
    <t>kosten Rabobank</t>
  </si>
  <si>
    <t>Diverse kosten*</t>
  </si>
  <si>
    <t>Saldo overschot</t>
  </si>
  <si>
    <t>begr.2013</t>
  </si>
  <si>
    <t>FINANCIEEL OVERZICHT 2013 EN BEGROTING 2014</t>
  </si>
  <si>
    <t>begr.2014</t>
  </si>
  <si>
    <t>begr. 2014</t>
  </si>
  <si>
    <t>werkelijk 2013</t>
  </si>
  <si>
    <t>Saldo per 01-01-2013</t>
  </si>
  <si>
    <t>Saldo per 31-12-2013</t>
  </si>
  <si>
    <t>resultaat 2013</t>
  </si>
  <si>
    <t>bijdrage fractie</t>
  </si>
  <si>
    <t>Campagnekosten</t>
  </si>
  <si>
    <t>afscheid Wilco</t>
  </si>
  <si>
    <t>Boekenbonnen afscheid</t>
  </si>
  <si>
    <t>kantoorartikelen</t>
  </si>
  <si>
    <t>Overzicht verkiezingsfonds</t>
  </si>
  <si>
    <t>Beginsaldo 01-01-2013</t>
  </si>
  <si>
    <t>Toevoeging 2013</t>
  </si>
  <si>
    <t>Eindsaldo 31-12-2013</t>
  </si>
</sst>
</file>

<file path=xl/styles.xml><?xml version="1.0" encoding="utf-8"?>
<styleSheet xmlns="http://schemas.openxmlformats.org/spreadsheetml/2006/main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"/>
  </numFmts>
  <fonts count="9">
    <font>
      <sz val="10"/>
      <name val="Arial"/>
    </font>
    <font>
      <b/>
      <u/>
      <sz val="16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8"/>
      <name val="Arial"/>
    </font>
    <font>
      <u val="singleAccounting"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1" fillId="0" borderId="0" xfId="0" applyFont="1" applyAlignment="1"/>
    <xf numFmtId="0" fontId="2" fillId="0" borderId="0" xfId="0" applyFont="1" applyAlignment="1"/>
    <xf numFmtId="164" fontId="5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164" fontId="0" fillId="0" borderId="0" xfId="0" applyNumberFormat="1"/>
    <xf numFmtId="164" fontId="7" fillId="0" borderId="0" xfId="0" applyNumberFormat="1" applyFont="1"/>
    <xf numFmtId="165" fontId="0" fillId="0" borderId="0" xfId="0" applyNumberFormat="1" applyAlignment="1">
      <alignment horizontal="right"/>
    </xf>
    <xf numFmtId="44" fontId="4" fillId="0" borderId="0" xfId="0" applyNumberFormat="1" applyFont="1"/>
    <xf numFmtId="0" fontId="8" fillId="0" borderId="0" xfId="0" applyFont="1"/>
    <xf numFmtId="164" fontId="4" fillId="0" borderId="1" xfId="0" applyNumberFormat="1" applyFont="1" applyBorder="1"/>
    <xf numFmtId="164" fontId="4" fillId="0" borderId="2" xfId="0" applyNumberFormat="1" applyFon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18</xdr:col>
      <xdr:colOff>647700</xdr:colOff>
      <xdr:row>3</xdr:row>
      <xdr:rowOff>238125</xdr:rowOff>
    </xdr:to>
    <xdr:pic>
      <xdr:nvPicPr>
        <xdr:cNvPr id="1025" name="Picture 2" descr="logo_christenuni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25025" y="0"/>
          <a:ext cx="29051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U33"/>
  <sheetViews>
    <sheetView tabSelected="1" topLeftCell="A7" zoomScale="75" workbookViewId="0">
      <selection activeCell="M27" sqref="M27"/>
    </sheetView>
  </sheetViews>
  <sheetFormatPr defaultRowHeight="12.75"/>
  <cols>
    <col min="2" max="2" width="21" customWidth="1"/>
    <col min="3" max="3" width="4.7109375" customWidth="1"/>
    <col min="4" max="4" width="12.7109375" bestFit="1" customWidth="1"/>
    <col min="5" max="5" width="4" customWidth="1"/>
    <col min="6" max="6" width="14.140625" customWidth="1"/>
    <col min="7" max="7" width="3.85546875" customWidth="1"/>
    <col min="8" max="8" width="13.7109375" bestFit="1" customWidth="1"/>
    <col min="9" max="9" width="3.5703125" customWidth="1"/>
    <col min="10" max="10" width="12.5703125" bestFit="1" customWidth="1"/>
    <col min="12" max="13" width="17.140625" customWidth="1"/>
    <col min="14" max="14" width="4" customWidth="1"/>
    <col min="15" max="15" width="13.7109375" customWidth="1"/>
    <col min="16" max="16" width="3.85546875" customWidth="1"/>
    <col min="17" max="17" width="12.5703125" bestFit="1" customWidth="1"/>
    <col min="18" max="18" width="3.7109375" customWidth="1"/>
    <col min="19" max="19" width="12" bestFit="1" customWidth="1"/>
    <col min="21" max="21" width="12.85546875" hidden="1" customWidth="1"/>
  </cols>
  <sheetData>
    <row r="4" spans="2:20" ht="29.25" customHeight="1"/>
    <row r="5" spans="2:20" ht="20.25">
      <c r="B5" s="7" t="s">
        <v>0</v>
      </c>
    </row>
    <row r="6" spans="2:20" ht="42" customHeight="1">
      <c r="B6" s="1"/>
    </row>
    <row r="7" spans="2:20" ht="14.25">
      <c r="B7" s="8" t="s">
        <v>26</v>
      </c>
    </row>
    <row r="8" spans="2:20" ht="14.25">
      <c r="B8" s="2"/>
    </row>
    <row r="9" spans="2:20" ht="20.100000000000001" customHeight="1">
      <c r="B9" s="2" t="s">
        <v>1</v>
      </c>
      <c r="D9" s="2" t="s">
        <v>25</v>
      </c>
      <c r="E9" s="11"/>
      <c r="F9" s="11" t="s">
        <v>29</v>
      </c>
      <c r="H9" s="2" t="s">
        <v>27</v>
      </c>
      <c r="J9" s="11"/>
      <c r="L9" s="2" t="s">
        <v>1</v>
      </c>
      <c r="M9" s="2" t="s">
        <v>25</v>
      </c>
      <c r="O9" s="2" t="s">
        <v>29</v>
      </c>
      <c r="P9" s="2"/>
      <c r="Q9" s="2" t="s">
        <v>28</v>
      </c>
      <c r="S9" s="2"/>
    </row>
    <row r="10" spans="2:20" ht="20.100000000000001" customHeight="1">
      <c r="B10" s="3" t="s">
        <v>2</v>
      </c>
      <c r="L10" s="3" t="s">
        <v>3</v>
      </c>
    </row>
    <row r="11" spans="2:20" ht="20.100000000000001" customHeight="1">
      <c r="B11" s="4" t="s">
        <v>4</v>
      </c>
      <c r="D11" s="10">
        <v>1550</v>
      </c>
      <c r="E11" s="10"/>
      <c r="F11" s="10">
        <v>1615.12</v>
      </c>
      <c r="H11" s="10">
        <v>1550</v>
      </c>
      <c r="J11" s="10"/>
      <c r="L11" s="4" t="s">
        <v>5</v>
      </c>
      <c r="M11" s="10">
        <v>1500</v>
      </c>
      <c r="O11" s="10">
        <v>1500</v>
      </c>
      <c r="P11" s="10"/>
      <c r="Q11" s="10">
        <v>1500</v>
      </c>
      <c r="R11" s="4"/>
      <c r="S11" s="10"/>
      <c r="T11" s="4"/>
    </row>
    <row r="12" spans="2:20" ht="20.100000000000001" customHeight="1">
      <c r="B12" s="4" t="s">
        <v>6</v>
      </c>
      <c r="D12" s="10">
        <v>500</v>
      </c>
      <c r="E12" s="10"/>
      <c r="F12" s="10">
        <v>184</v>
      </c>
      <c r="H12" s="10">
        <v>1500</v>
      </c>
      <c r="J12" s="10"/>
      <c r="L12" s="4" t="s">
        <v>7</v>
      </c>
      <c r="M12" s="10">
        <v>650</v>
      </c>
      <c r="O12" s="10">
        <v>310.91000000000003</v>
      </c>
      <c r="P12" s="10"/>
      <c r="Q12" s="10">
        <v>650</v>
      </c>
      <c r="R12" s="4"/>
      <c r="S12" s="10"/>
      <c r="T12" s="4"/>
    </row>
    <row r="13" spans="2:20" ht="20.100000000000001" customHeight="1">
      <c r="B13" s="4" t="s">
        <v>7</v>
      </c>
      <c r="D13" s="10">
        <v>725</v>
      </c>
      <c r="E13" s="10"/>
      <c r="F13" s="10">
        <v>707.5</v>
      </c>
      <c r="H13" s="10">
        <v>725</v>
      </c>
      <c r="J13" s="10"/>
      <c r="L13" s="4" t="s">
        <v>8</v>
      </c>
      <c r="M13" s="10">
        <v>300</v>
      </c>
      <c r="O13" s="10">
        <v>81.39</v>
      </c>
      <c r="P13" s="10"/>
      <c r="Q13" s="10">
        <v>300</v>
      </c>
      <c r="R13" s="4"/>
      <c r="S13" s="10"/>
      <c r="T13" s="4"/>
    </row>
    <row r="14" spans="2:20" ht="20.100000000000001" customHeight="1">
      <c r="B14" s="4" t="s">
        <v>9</v>
      </c>
      <c r="D14" s="10">
        <v>35</v>
      </c>
      <c r="E14" s="10"/>
      <c r="F14" s="10">
        <v>55.78</v>
      </c>
      <c r="H14" s="10">
        <v>35</v>
      </c>
      <c r="J14" s="10"/>
      <c r="L14" s="4" t="s">
        <v>10</v>
      </c>
      <c r="M14" s="10">
        <v>110</v>
      </c>
      <c r="O14" s="10">
        <v>108.9</v>
      </c>
      <c r="P14" s="10"/>
      <c r="Q14" s="10">
        <v>110</v>
      </c>
      <c r="R14" s="4"/>
      <c r="S14" s="10"/>
      <c r="T14" s="4"/>
    </row>
    <row r="15" spans="2:20" ht="20.100000000000001" customHeight="1">
      <c r="B15" s="4" t="s">
        <v>11</v>
      </c>
      <c r="D15" s="10">
        <v>0</v>
      </c>
      <c r="E15" s="10"/>
      <c r="F15" s="10">
        <v>0</v>
      </c>
      <c r="H15" s="10">
        <v>6000</v>
      </c>
      <c r="J15" s="10"/>
      <c r="L15" s="4" t="s">
        <v>12</v>
      </c>
      <c r="M15" s="10">
        <v>50</v>
      </c>
      <c r="O15" s="10">
        <v>0</v>
      </c>
      <c r="P15" s="10"/>
      <c r="Q15" s="10">
        <v>50</v>
      </c>
      <c r="R15" s="4"/>
      <c r="S15" s="10"/>
      <c r="T15" s="4"/>
    </row>
    <row r="16" spans="2:20" ht="20.100000000000001" customHeight="1">
      <c r="B16" s="4" t="s">
        <v>33</v>
      </c>
      <c r="D16" s="10">
        <v>0</v>
      </c>
      <c r="F16" s="10">
        <v>450</v>
      </c>
      <c r="H16" s="15">
        <v>0</v>
      </c>
      <c r="L16" s="4" t="s">
        <v>13</v>
      </c>
      <c r="M16" s="10">
        <v>0</v>
      </c>
      <c r="O16" s="10">
        <v>0</v>
      </c>
      <c r="P16" s="10"/>
      <c r="Q16" s="10">
        <v>7000</v>
      </c>
      <c r="R16" s="4"/>
      <c r="S16" s="10"/>
      <c r="T16" s="4"/>
    </row>
    <row r="17" spans="2:21" ht="20.100000000000001" customHeight="1">
      <c r="L17" s="4" t="s">
        <v>23</v>
      </c>
      <c r="M17" s="10">
        <v>200</v>
      </c>
      <c r="O17" s="10">
        <v>174.12</v>
      </c>
      <c r="P17" s="10"/>
      <c r="Q17" s="10">
        <v>200</v>
      </c>
      <c r="R17" s="4"/>
      <c r="S17" s="10"/>
      <c r="T17" s="4"/>
    </row>
    <row r="18" spans="2:21" ht="20.100000000000001" customHeight="1">
      <c r="B18" s="4"/>
      <c r="C18" s="10"/>
      <c r="D18" s="10"/>
      <c r="E18" s="10"/>
      <c r="F18" s="10"/>
      <c r="G18" s="10"/>
      <c r="H18" s="10"/>
      <c r="I18" s="10"/>
      <c r="J18" s="10"/>
      <c r="K18" s="4"/>
      <c r="M18" s="12"/>
      <c r="O18" s="12"/>
      <c r="P18" s="12"/>
      <c r="Q18" s="12"/>
      <c r="S18" s="12"/>
    </row>
    <row r="19" spans="2:21" ht="20.100000000000001" customHeight="1">
      <c r="B19" s="4" t="s">
        <v>14</v>
      </c>
      <c r="C19" s="10"/>
      <c r="D19" s="10">
        <v>0</v>
      </c>
      <c r="E19" s="10"/>
      <c r="F19" s="10">
        <v>0</v>
      </c>
      <c r="G19" s="10"/>
      <c r="H19" s="10">
        <v>0</v>
      </c>
      <c r="L19" s="4" t="s">
        <v>24</v>
      </c>
      <c r="M19" s="10">
        <v>0</v>
      </c>
      <c r="N19" s="10"/>
      <c r="O19" s="10">
        <v>837.08</v>
      </c>
      <c r="P19" s="10"/>
      <c r="Q19" s="10">
        <v>0</v>
      </c>
      <c r="R19" s="4"/>
      <c r="S19" s="10"/>
      <c r="T19" s="4"/>
    </row>
    <row r="20" spans="2:21" ht="20.100000000000001" customHeight="1">
      <c r="L20" s="4"/>
      <c r="M20" s="10"/>
      <c r="O20" s="10"/>
      <c r="P20" s="10"/>
      <c r="Q20" s="10"/>
      <c r="R20" s="4"/>
      <c r="S20" s="10"/>
      <c r="T20" s="4"/>
    </row>
    <row r="21" spans="2:21" ht="20.100000000000001" customHeight="1">
      <c r="B21" s="5" t="s">
        <v>15</v>
      </c>
      <c r="C21" s="9"/>
      <c r="D21" s="9">
        <f>SUM(D11:D18)</f>
        <v>2810</v>
      </c>
      <c r="E21" s="9"/>
      <c r="F21" s="9">
        <f>SUM(F11:F19)</f>
        <v>3012.4</v>
      </c>
      <c r="G21" s="9"/>
      <c r="H21" s="9">
        <f>SUM(H11:H18)</f>
        <v>9810</v>
      </c>
      <c r="I21" s="9"/>
      <c r="J21" s="9"/>
      <c r="L21" s="5" t="s">
        <v>15</v>
      </c>
      <c r="M21" s="9">
        <f>SUM(M11:M19)</f>
        <v>2810</v>
      </c>
      <c r="N21" s="9"/>
      <c r="O21" s="9">
        <f>SUM(O11:O19)</f>
        <v>3012.4</v>
      </c>
      <c r="P21" s="9"/>
      <c r="Q21" s="9">
        <f>SUM(Q11:Q19)</f>
        <v>9810</v>
      </c>
      <c r="R21" s="9"/>
      <c r="S21" s="9"/>
      <c r="T21" s="5"/>
    </row>
    <row r="22" spans="2:21" ht="51.75" customHeight="1">
      <c r="B22" s="5"/>
    </row>
    <row r="23" spans="2:21" ht="20.100000000000001" customHeight="1">
      <c r="B23" s="5" t="s">
        <v>16</v>
      </c>
      <c r="H23" s="6">
        <v>41275</v>
      </c>
      <c r="J23" s="6">
        <v>41639</v>
      </c>
      <c r="M23" t="s">
        <v>38</v>
      </c>
      <c r="O23" s="12"/>
    </row>
    <row r="24" spans="2:21" ht="20.100000000000001" customHeight="1">
      <c r="B24" s="4" t="s">
        <v>17</v>
      </c>
      <c r="G24" s="4"/>
      <c r="H24" s="10">
        <v>4730.84</v>
      </c>
      <c r="J24" s="10">
        <v>7986.62</v>
      </c>
      <c r="L24" s="12"/>
      <c r="M24" t="s">
        <v>39</v>
      </c>
      <c r="N24" s="4"/>
      <c r="O24" s="10">
        <v>4500</v>
      </c>
      <c r="U24" s="15">
        <f>H24-J24</f>
        <v>-3255.7799999999997</v>
      </c>
    </row>
    <row r="25" spans="2:21" ht="20.100000000000001" customHeight="1">
      <c r="B25" s="4" t="s">
        <v>18</v>
      </c>
      <c r="H25" s="10">
        <v>1442.47</v>
      </c>
      <c r="J25" s="10">
        <v>523.77</v>
      </c>
      <c r="L25" s="12"/>
      <c r="M25" t="s">
        <v>40</v>
      </c>
      <c r="O25" s="17">
        <v>1500</v>
      </c>
      <c r="U25" s="15">
        <f>H25-J25</f>
        <v>918.7</v>
      </c>
    </row>
    <row r="26" spans="2:21" ht="20.100000000000001" customHeight="1" thickBot="1">
      <c r="B26" s="4"/>
      <c r="H26" s="13"/>
      <c r="J26" s="13"/>
      <c r="L26" s="12"/>
      <c r="M26" t="s">
        <v>41</v>
      </c>
      <c r="O26" s="18">
        <f>SUM(O24:O25)</f>
        <v>6000</v>
      </c>
    </row>
    <row r="27" spans="2:21" ht="20.100000000000001" customHeight="1">
      <c r="B27" s="4" t="s">
        <v>15</v>
      </c>
      <c r="H27" s="10">
        <f>SUM(H24:H26)</f>
        <v>6173.31</v>
      </c>
      <c r="I27" s="10"/>
      <c r="J27" s="10">
        <f>SUM(J24:J26)</f>
        <v>8510.39</v>
      </c>
      <c r="K27" s="10"/>
      <c r="L27" s="10"/>
    </row>
    <row r="28" spans="2:21" ht="20.100000000000001" customHeight="1">
      <c r="B28" s="4"/>
    </row>
    <row r="29" spans="2:21" ht="20.100000000000001" customHeight="1">
      <c r="B29" s="4" t="s">
        <v>30</v>
      </c>
      <c r="H29" s="10">
        <f>SUM(H27)</f>
        <v>6173.31</v>
      </c>
      <c r="I29" s="4"/>
    </row>
    <row r="30" spans="2:21" ht="20.100000000000001" customHeight="1">
      <c r="B30" s="5" t="s">
        <v>31</v>
      </c>
      <c r="H30" s="9">
        <f>SUM(J27)</f>
        <v>8510.39</v>
      </c>
      <c r="I30" s="5"/>
    </row>
    <row r="31" spans="2:21" ht="20.100000000000001" customHeight="1">
      <c r="B31" s="4" t="s">
        <v>32</v>
      </c>
      <c r="H31" s="10">
        <f>SUM(H30-H29)</f>
        <v>2337.079999999999</v>
      </c>
      <c r="I31" s="4"/>
    </row>
    <row r="32" spans="2:21" ht="20.100000000000001" customHeight="1">
      <c r="B32" s="5" t="s">
        <v>20</v>
      </c>
      <c r="H32" s="9">
        <f>SUM(F15-O11)</f>
        <v>-1500</v>
      </c>
      <c r="K32" s="4"/>
    </row>
    <row r="33" spans="2:10" ht="20.100000000000001" customHeight="1">
      <c r="B33" s="4" t="s">
        <v>19</v>
      </c>
      <c r="H33" s="10">
        <f>SUM(H31+H32)</f>
        <v>837.07999999999902</v>
      </c>
      <c r="J33" s="4"/>
    </row>
  </sheetData>
  <phoneticPr fontId="6" type="noConversion"/>
  <pageMargins left="0.75" right="0.75" top="0.63" bottom="1" header="0.5" footer="0.5"/>
  <pageSetup paperSize="9" scale="6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D8" sqref="D8"/>
    </sheetView>
  </sheetViews>
  <sheetFormatPr defaultRowHeight="12.75"/>
  <cols>
    <col min="3" max="3" width="21.42578125" customWidth="1"/>
    <col min="4" max="4" width="9.140625" style="14"/>
  </cols>
  <sheetData>
    <row r="1" spans="1:4">
      <c r="A1" t="s">
        <v>21</v>
      </c>
    </row>
    <row r="3" spans="1:4">
      <c r="A3" s="16" t="s">
        <v>34</v>
      </c>
      <c r="D3" s="14">
        <v>36.299999999999997</v>
      </c>
    </row>
    <row r="4" spans="1:4">
      <c r="A4" t="s">
        <v>22</v>
      </c>
      <c r="D4" s="14">
        <v>0.83</v>
      </c>
    </row>
    <row r="5" spans="1:4">
      <c r="A5" s="16" t="s">
        <v>35</v>
      </c>
      <c r="D5" s="14">
        <v>15</v>
      </c>
    </row>
    <row r="6" spans="1:4">
      <c r="A6" s="16" t="s">
        <v>36</v>
      </c>
      <c r="D6" s="14">
        <v>94.49</v>
      </c>
    </row>
    <row r="7" spans="1:4">
      <c r="A7" s="16" t="s">
        <v>37</v>
      </c>
      <c r="D7" s="14">
        <v>27.5</v>
      </c>
    </row>
    <row r="9" spans="1:4">
      <c r="C9" t="s">
        <v>15</v>
      </c>
      <c r="D9" s="14">
        <f>SUM(D3:D8)</f>
        <v>174.12</v>
      </c>
    </row>
  </sheetData>
  <phoneticPr fontId="6" type="noConversion"/>
  <pageMargins left="0.75" right="0.75" top="1" bottom="1" header="0.5" footer="0.5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jaarrekening 2013</vt:lpstr>
      <vt:lpstr>uitsplitsing diverse kosten</vt:lpstr>
      <vt:lpstr>'jaarrekening 2013'!Afdrukbereik</vt:lpstr>
    </vt:vector>
  </TitlesOfParts>
  <Company>spz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</dc:creator>
  <cp:lastModifiedBy>Chris</cp:lastModifiedBy>
  <cp:lastPrinted>2013-07-11T19:08:19Z</cp:lastPrinted>
  <dcterms:created xsi:type="dcterms:W3CDTF">2007-10-09T17:21:35Z</dcterms:created>
  <dcterms:modified xsi:type="dcterms:W3CDTF">2014-06-16T18:49:57Z</dcterms:modified>
</cp:coreProperties>
</file>